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3805" windowHeight="9855" activeTab="3"/>
  </bookViews>
  <sheets>
    <sheet name="CAP BU HP" sheetId="1" r:id="rId1"/>
    <sheet name="HOC PHI" sheetId="2" r:id="rId2"/>
    <sheet name="BUOI HAI" sheetId="3" r:id="rId3"/>
    <sheet name="QLHS NGHI TRUA" sheetId="4" r:id="rId4"/>
  </sheets>
  <calcPr calcId="124519"/>
</workbook>
</file>

<file path=xl/calcChain.xml><?xml version="1.0" encoding="utf-8"?>
<calcChain xmlns="http://schemas.openxmlformats.org/spreadsheetml/2006/main">
  <c r="D16" i="4"/>
  <c r="B16"/>
  <c r="D33" i="3"/>
  <c r="B33"/>
  <c r="B34" s="1"/>
  <c r="D23" i="2"/>
  <c r="B23"/>
  <c r="D14" i="1"/>
  <c r="B14"/>
  <c r="B15" s="1"/>
  <c r="B24" i="2" l="1"/>
  <c r="B17" i="4"/>
</calcChain>
</file>

<file path=xl/sharedStrings.xml><?xml version="1.0" encoding="utf-8"?>
<sst xmlns="http://schemas.openxmlformats.org/spreadsheetml/2006/main" count="127" uniqueCount="72">
  <si>
    <t xml:space="preserve">Phụ lục số 1 </t>
  </si>
  <si>
    <t>Mẫu CKQ 01</t>
  </si>
  <si>
    <r>
      <t xml:space="preserve">Đơn vị công bố thông tin: </t>
    </r>
    <r>
      <rPr>
        <b/>
        <sz val="12"/>
        <color theme="1"/>
        <rFont val="Times New Roman"/>
        <family val="1"/>
      </rPr>
      <t>Trường THCS AN BÌNH</t>
    </r>
  </si>
  <si>
    <t>- Tên quỹ: Cấp bù Học phí</t>
  </si>
  <si>
    <t>- Địa chỉ: xã An Bình, huyện Phú Giáo, tỉnh Bình Dương</t>
  </si>
  <si>
    <t xml:space="preserve">- Số điện thoại (nếu có): </t>
  </si>
  <si>
    <t xml:space="preserve">QUYẾT TOÁN THU VÀ SỬ DỤNG NGUỒN CẤP BÙ HỌC PHÍ </t>
  </si>
  <si>
    <t>HỌC KỲ 1+2 NĂM HỌC 2017-2018</t>
  </si>
  <si>
    <t>Đơn vị tính: đồng</t>
  </si>
  <si>
    <t>Các khoản thu</t>
  </si>
  <si>
    <t>Số tiền</t>
  </si>
  <si>
    <t>Sử dụng nguồn thu</t>
  </si>
  <si>
    <t>Tồn quỹ kỳ trước chuyển sang (CCTL)</t>
  </si>
  <si>
    <t>Thu tiền cấp bù học phí HK I NH 17-18</t>
  </si>
  <si>
    <t>Chi tiền mua văn phòng phẩm theo hóa đơn số 0057109 ngày 26/2/2018</t>
  </si>
  <si>
    <t>Thu tiền cấp bù học phí HK II NH 17-18</t>
  </si>
  <si>
    <t>Chuyển tiền thay kính, chốt khóa cửa, lá nhôm, keo silicon sửa của nhà vệ sinh theo hóa đơn số 0006713 ngày 23/5/2018</t>
  </si>
  <si>
    <t xml:space="preserve">Tổng cộng: </t>
  </si>
  <si>
    <t>Tồn quỹ cuối kỳ:</t>
  </si>
  <si>
    <t>Hiệu trưởng</t>
  </si>
  <si>
    <t>(Chủ tài khoản)</t>
  </si>
  <si>
    <t>Nguyễn Văn Quyên</t>
  </si>
  <si>
    <t>- Tên quỹ: Học phí</t>
  </si>
  <si>
    <t xml:space="preserve">QUYẾT TOÁN THU VÀ SỬ DỤNG NGUỒN THU HỌC PHÍ </t>
  </si>
  <si>
    <t>HỌC KỲ 2 NĂM HỌC 2017-2018 (Từ tháng 1-5/2018)</t>
  </si>
  <si>
    <t>Thu tiền học phí học kỳ 2 năm học 2017-2018</t>
  </si>
  <si>
    <t>Chi tiền nước uống theo hóa đơn số 0061722 ngày 23/3/2018</t>
  </si>
  <si>
    <t>Chi tiền điện tháng 5/2018</t>
  </si>
  <si>
    <t>Chi tiền nước sạch tháng 4/2018</t>
  </si>
  <si>
    <t>Chi tiền mua văn phòng phẩm theo hóa đơn số 0006307 ngày 10/5/2018</t>
  </si>
  <si>
    <t>Chi tiền sửa máy in theo hóa đơn số 0006254 ngày 11/5/2018</t>
  </si>
  <si>
    <t>Chi tiền trả lại cho học sinh do thuộc đối tượng miễn, giảm học phí</t>
  </si>
  <si>
    <t>Chuyển tiền làm bảng thông tin tuyên truyền theo hóa đơn số 0006696 ngày 21/5/2018</t>
  </si>
  <si>
    <t>- Tên quỹ: Học phí buổi 2</t>
  </si>
  <si>
    <t>QUYẾT TOÁN THU VÀ SỬ DỤNG NGUỒN THU HỌC PHÍ BUỔI 2</t>
  </si>
  <si>
    <t xml:space="preserve">Tồn quỹ kỳ trước chuyển sang </t>
  </si>
  <si>
    <t xml:space="preserve">Thu tiền học phí buổi 2 học kỳ 2 </t>
  </si>
  <si>
    <t>Chi tiền giảng dạy lớp học buổi 2 tháng 1/2018</t>
  </si>
  <si>
    <t>năm học 2017-2018</t>
  </si>
  <si>
    <t>Chi tiền giảng dạy lớp học buổi 2 tháng 2/2018</t>
  </si>
  <si>
    <t>Chi tiền giảng dạy lớp học buổi 2 tháng 3/2018</t>
  </si>
  <si>
    <t>Chi tiền giảng dạy lớp học buổi 2 tháng 4/2018</t>
  </si>
  <si>
    <t>Chi tiền giảng dạy lớp học buổi 2 tháng 5/2018</t>
  </si>
  <si>
    <t>Chi tiền trả tiền điện tháng 3/2018</t>
  </si>
  <si>
    <t>Chi tiền trả tiền điện tháng 4/2018</t>
  </si>
  <si>
    <t>Chi tiền nước sạch kỳ 3/2018 theo hóa đơn số 0017071 ngày 06/3/2018</t>
  </si>
  <si>
    <t>Chi tiền mua CB tép, CB đôi, máng đèn, dây mo quạt, bóng đèn, tăng phô, băng keo theo hóa đơn số 0051836 ngày 23/2/2018</t>
  </si>
  <si>
    <t>Chi tiền thay kính trắng, chốt cửa, tay cầm, lá nhôm, keo sửa cửa nhà vệ sinh theo hóa đơn số 0051840 ngày 23/2/2018</t>
  </si>
  <si>
    <t>Chi tiền sửa chữa và bảo trì máy chiếu các phòng học theo hóa đơn số 0001031 ngày 08/3/2018</t>
  </si>
  <si>
    <t>Chi tiền mua ống nước, van, co, nối, khóa nước sửa chữa hệ thống nước nhà vệ sinh theo hóa đơn số 0059335 ngày 20/3/2018</t>
  </si>
  <si>
    <t>Chi tiền mua dây điện, quạt trần, sứ cách điện, tụ, motor, dimo quạt, công tắc, bóng đèn sửa chự hệ thống điện các phòng học theo hóa đơn số 0061718 ngày 23/3/2018</t>
  </si>
  <si>
    <t>Chi tiền mua vật phẩm thí nghiệm theo hóa đơn số 0051839 ngày 23/2/2018</t>
  </si>
  <si>
    <t>Chi tiền mua công tăc 3 cực, dây dẫn 2 lõi, bảng điện nhỏ, cồn khô thực hành môn công nghệ 6, 9 theo hóa đơn số 0051849 ngày 23/2/2018</t>
  </si>
  <si>
    <t>Chuyển tiền mua cát đổ hố nhảy cho học sinh học thể dục theo hóa đơn số 0096424 ngày 28/3/2018</t>
  </si>
  <si>
    <t>Chuyển tiền mua cầu đá, lưới, vợt cầu lông, dây nhảy, bóng bàn, bóng rổ, bóng chuyền cho học sinh học thể dục theo hóa đơn số 0096425 ngày 28/3/2018</t>
  </si>
  <si>
    <t>Chuyển tiền mua sách tham khảo cho học sinh theo hóa đơn số 0007943 ngày 19/4/2018 và 0007947 ngày 20/4/2018</t>
  </si>
  <si>
    <t>Chi tiền mua phiếu thu thu tiền học phí buổi hai theo hóa đơn số  ngày 11/5/2018</t>
  </si>
  <si>
    <t>Chi hỗ trợ công tác quản lý nguồn thu học buổi 2 HK II năm học 2017-2018</t>
  </si>
  <si>
    <t>Chuyển tiền mua phần không bụi theo hóa đơn số 0006383 ngày 16/5/2018</t>
  </si>
  <si>
    <t xml:space="preserve">1. Tồn quỹ kỳ trước chuyển sang </t>
  </si>
  <si>
    <t>- Tên quỹ: Quản lý HS nghỉ trưa tại trường</t>
  </si>
  <si>
    <t>QUYẾT TOÁN THU VÀ SỬ DỤNG NGUỒN THU QUẢN LÝ HS NGHỈ TRƯA TẠI TRƯỜNG</t>
  </si>
  <si>
    <t>TỪ THÁNG 1-4/2018 HỌC KỲ 2 NĂM HỌC 2017-2018</t>
  </si>
  <si>
    <t>Thu tiền quản lý học sinh đăng ký nghỉ trưa tại trường tháng 01/2018</t>
  </si>
  <si>
    <t>Chi tiền quản lý học sinh nghỉ trưa tại trường tháng 1/2018 năm học 2017-2018</t>
  </si>
  <si>
    <t>Thu tiền quản lý học sinh đăng ký nghỉ trưa tại trường tháng 02/2018</t>
  </si>
  <si>
    <t>Chi tiền quản lý học sinh nghỉ trưa tại trường tháng 2/2018 năm học 2017-2018</t>
  </si>
  <si>
    <t>Thu tiền quản lý học sinh đăng ký nghỉ trưa tại trường tháng 03/2018</t>
  </si>
  <si>
    <t>Chi tiền quản lý học sinh nghỉ trưa tại trường tháng 3/2018 năm học 2017-2018</t>
  </si>
  <si>
    <t>Thu tiền quản lý học sinh đăng ký nghỉ trưa tại trường tháng 04/2018</t>
  </si>
  <si>
    <t>Chi tiền quản lý học sinh nghỉ trưa tại trường tháng 4/2018 năm học 2017-2018</t>
  </si>
  <si>
    <t>Ngày 30 tháng 05 năm 2018</t>
  </si>
</sst>
</file>

<file path=xl/styles.xml><?xml version="1.0" encoding="utf-8"?>
<styleSheet xmlns="http://schemas.openxmlformats.org/spreadsheetml/2006/main">
  <numFmts count="3">
    <numFmt numFmtId="43" formatCode="_(* #,##0.00_);_(* \(#,##0.00\);_(* &quot;-&quot;??_);_(@_)"/>
    <numFmt numFmtId="164" formatCode="_(* #,##0_);_(* \(#,##0\);_(* &quot;-&quot;??_);_(@_)"/>
    <numFmt numFmtId="165" formatCode="_-* #,##0\ _₫_-;\-* #,##0\ _₫_-;_-* &quot;-&quot;??\ _₫_-;_-@_-"/>
  </numFmts>
  <fonts count="11">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sz val="10"/>
      <color theme="1"/>
      <name val="Times New Roman"/>
      <family val="1"/>
    </font>
    <font>
      <i/>
      <sz val="12"/>
      <color theme="1"/>
      <name val="Times New Roman"/>
      <family val="1"/>
    </font>
    <font>
      <sz val="12"/>
      <color indexed="8"/>
      <name val="Times New Roman"/>
      <family val="1"/>
    </font>
    <font>
      <sz val="12"/>
      <name val="Times New Roman"/>
      <family val="1"/>
    </font>
    <font>
      <sz val="12"/>
      <name val="Times New Roman"/>
      <family val="1"/>
      <charset val="163"/>
    </font>
    <font>
      <sz val="12"/>
      <color indexed="8"/>
      <name val="Times New Roman"/>
      <family val="1"/>
      <charset val="163"/>
    </font>
    <font>
      <sz val="11.25"/>
      <color indexed="8"/>
      <name val="Times New Roman"/>
      <family val="1"/>
    </font>
  </fonts>
  <fills count="3">
    <fill>
      <patternFill patternType="none"/>
    </fill>
    <fill>
      <patternFill patternType="gray125"/>
    </fill>
    <fill>
      <patternFill patternType="solid">
        <fgColor indexed="9"/>
        <bgColor indexed="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73">
    <xf numFmtId="0" fontId="0" fillId="0" borderId="0" xfId="0"/>
    <xf numFmtId="3" fontId="2" fillId="0" borderId="0" xfId="0" applyNumberFormat="1" applyFont="1" applyAlignment="1">
      <alignment horizontal="left"/>
    </xf>
    <xf numFmtId="3" fontId="3" fillId="0" borderId="0" xfId="0" applyNumberFormat="1" applyFont="1" applyAlignment="1">
      <alignment horizontal="left"/>
    </xf>
    <xf numFmtId="3" fontId="4" fillId="0" borderId="0" xfId="0" applyNumberFormat="1" applyFont="1" applyAlignment="1">
      <alignment horizontal="center"/>
    </xf>
    <xf numFmtId="3" fontId="3" fillId="0" borderId="0" xfId="0" applyNumberFormat="1" applyFont="1"/>
    <xf numFmtId="3" fontId="2" fillId="0" borderId="0" xfId="0" applyNumberFormat="1" applyFont="1"/>
    <xf numFmtId="3" fontId="3" fillId="0" borderId="0" xfId="0" quotePrefix="1" applyNumberFormat="1" applyFont="1" applyAlignment="1">
      <alignment horizontal="left"/>
    </xf>
    <xf numFmtId="3" fontId="3" fillId="0" borderId="0" xfId="0" quotePrefix="1" applyNumberFormat="1" applyFont="1" applyAlignment="1"/>
    <xf numFmtId="3" fontId="3" fillId="0" borderId="0" xfId="0" applyNumberFormat="1" applyFont="1" applyAlignment="1"/>
    <xf numFmtId="3" fontId="2" fillId="0" borderId="0" xfId="0" applyNumberFormat="1" applyFont="1" applyAlignment="1">
      <alignment horizontal="center"/>
    </xf>
    <xf numFmtId="3" fontId="2" fillId="0" borderId="0" xfId="0" applyNumberFormat="1" applyFont="1" applyAlignment="1"/>
    <xf numFmtId="3" fontId="5" fillId="0" borderId="0" xfId="0" applyNumberFormat="1" applyFont="1" applyAlignment="1">
      <alignment horizontal="center"/>
    </xf>
    <xf numFmtId="3" fontId="2" fillId="0" borderId="1" xfId="0" applyNumberFormat="1" applyFont="1" applyBorder="1" applyAlignment="1">
      <alignment horizontal="center"/>
    </xf>
    <xf numFmtId="3" fontId="2" fillId="0" borderId="1" xfId="0" applyNumberFormat="1" applyFont="1" applyBorder="1"/>
    <xf numFmtId="3" fontId="3" fillId="0" borderId="1" xfId="0" applyNumberFormat="1" applyFont="1" applyBorder="1"/>
    <xf numFmtId="3" fontId="3" fillId="0" borderId="2" xfId="0" applyNumberFormat="1" applyFont="1" applyBorder="1"/>
    <xf numFmtId="0" fontId="6" fillId="2" borderId="1" xfId="0" applyFont="1" applyFill="1" applyBorder="1" applyAlignment="1" applyProtection="1">
      <alignment horizontal="left" wrapText="1" shrinkToFit="1"/>
      <protection locked="0"/>
    </xf>
    <xf numFmtId="164" fontId="7" fillId="0" borderId="2" xfId="1" applyNumberFormat="1" applyFont="1" applyBorder="1" applyAlignment="1"/>
    <xf numFmtId="3" fontId="3" fillId="0" borderId="3" xfId="0" applyNumberFormat="1" applyFont="1" applyBorder="1"/>
    <xf numFmtId="164" fontId="7" fillId="0" borderId="3" xfId="1" applyNumberFormat="1" applyFont="1" applyBorder="1" applyAlignment="1"/>
    <xf numFmtId="3" fontId="2" fillId="0" borderId="1" xfId="0" applyNumberFormat="1" applyFont="1" applyBorder="1" applyAlignment="1">
      <alignment horizontal="justify"/>
    </xf>
    <xf numFmtId="0" fontId="5"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3" fontId="2" fillId="0" borderId="0" xfId="0" applyNumberFormat="1" applyFont="1" applyAlignment="1">
      <alignment horizontal="center"/>
    </xf>
    <xf numFmtId="0" fontId="7" fillId="0" borderId="2" xfId="0" applyFont="1" applyBorder="1" applyAlignment="1">
      <alignment horizontal="left" vertical="center" wrapText="1"/>
    </xf>
    <xf numFmtId="3" fontId="3" fillId="0" borderId="4" xfId="0" applyNumberFormat="1" applyFont="1" applyBorder="1"/>
    <xf numFmtId="0" fontId="7" fillId="0" borderId="4" xfId="0" applyFont="1" applyBorder="1" applyAlignment="1">
      <alignment horizontal="left" vertical="center" wrapText="1"/>
    </xf>
    <xf numFmtId="164" fontId="7" fillId="0" borderId="4" xfId="1" applyNumberFormat="1" applyFont="1" applyBorder="1" applyAlignment="1"/>
    <xf numFmtId="164" fontId="7" fillId="0" borderId="4" xfId="1" applyNumberFormat="1" applyFont="1" applyBorder="1" applyAlignment="1">
      <alignment horizontal="left"/>
    </xf>
    <xf numFmtId="0" fontId="6" fillId="2" borderId="4" xfId="0" applyFont="1" applyFill="1" applyBorder="1" applyAlignment="1" applyProtection="1">
      <alignment horizontal="left" vertical="center" wrapText="1"/>
      <protection locked="0"/>
    </xf>
    <xf numFmtId="3" fontId="3" fillId="0" borderId="5" xfId="0" applyNumberFormat="1" applyFont="1" applyBorder="1"/>
    <xf numFmtId="0" fontId="6" fillId="2" borderId="5" xfId="0" applyFont="1" applyFill="1" applyBorder="1" applyAlignment="1" applyProtection="1">
      <alignment horizontal="left" vertical="center" wrapText="1"/>
      <protection locked="0"/>
    </xf>
    <xf numFmtId="164" fontId="7" fillId="0" borderId="5" xfId="1" applyNumberFormat="1" applyFont="1" applyBorder="1" applyAlignment="1"/>
    <xf numFmtId="3" fontId="3" fillId="0" borderId="6" xfId="0" applyNumberFormat="1" applyFont="1" applyBorder="1"/>
    <xf numFmtId="0" fontId="6" fillId="2" borderId="6" xfId="0" applyFont="1" applyFill="1" applyBorder="1" applyAlignment="1" applyProtection="1">
      <alignment horizontal="left" wrapText="1" shrinkToFit="1"/>
      <protection locked="0"/>
    </xf>
    <xf numFmtId="164" fontId="7" fillId="0" borderId="6" xfId="1" applyNumberFormat="1" applyFont="1" applyBorder="1" applyAlignment="1"/>
    <xf numFmtId="0" fontId="6" fillId="2" borderId="4" xfId="0" applyFont="1" applyFill="1" applyBorder="1" applyAlignment="1" applyProtection="1">
      <alignment horizontal="left" wrapText="1" shrinkToFit="1"/>
      <protection locked="0"/>
    </xf>
    <xf numFmtId="3" fontId="3" fillId="0" borderId="7" xfId="0" applyNumberFormat="1" applyFont="1" applyBorder="1"/>
    <xf numFmtId="0" fontId="7" fillId="0" borderId="7" xfId="0" applyFont="1" applyBorder="1" applyAlignment="1">
      <alignment horizontal="left" wrapText="1"/>
    </xf>
    <xf numFmtId="164" fontId="7" fillId="0" borderId="7" xfId="1" applyNumberFormat="1" applyFont="1" applyBorder="1" applyAlignment="1"/>
    <xf numFmtId="0" fontId="8" fillId="0" borderId="2" xfId="0" applyFont="1" applyBorder="1" applyAlignment="1">
      <alignment horizontal="left" vertical="center"/>
    </xf>
    <xf numFmtId="165" fontId="8" fillId="0" borderId="2" xfId="1" applyNumberFormat="1" applyFont="1" applyBorder="1" applyAlignment="1">
      <alignment horizontal="center" wrapText="1"/>
    </xf>
    <xf numFmtId="0" fontId="8" fillId="0" borderId="4" xfId="0" applyFont="1" applyBorder="1" applyAlignment="1">
      <alignment horizontal="left" vertical="center"/>
    </xf>
    <xf numFmtId="165" fontId="8" fillId="0" borderId="4" xfId="1" applyNumberFormat="1" applyFont="1" applyBorder="1" applyAlignment="1">
      <alignment horizontal="center" wrapText="1"/>
    </xf>
    <xf numFmtId="0" fontId="8" fillId="0" borderId="4" xfId="0" applyFont="1" applyBorder="1" applyAlignment="1">
      <alignment horizontal="left" vertical="center" wrapText="1"/>
    </xf>
    <xf numFmtId="0" fontId="8" fillId="2" borderId="4" xfId="0" applyFont="1" applyFill="1" applyBorder="1" applyAlignment="1" applyProtection="1">
      <alignment horizontal="left" vertical="center" wrapText="1" shrinkToFit="1"/>
      <protection locked="0"/>
    </xf>
    <xf numFmtId="165" fontId="8" fillId="0" borderId="4" xfId="1" applyNumberFormat="1" applyFont="1" applyBorder="1" applyAlignment="1">
      <alignment horizontal="center" vertical="center" wrapText="1"/>
    </xf>
    <xf numFmtId="0" fontId="9" fillId="2" borderId="4" xfId="0" applyFont="1" applyFill="1" applyBorder="1" applyAlignment="1" applyProtection="1">
      <alignment horizontal="left" vertical="center" wrapText="1" shrinkToFit="1"/>
      <protection locked="0"/>
    </xf>
    <xf numFmtId="165" fontId="7" fillId="0" borderId="4" xfId="1" applyNumberFormat="1" applyFont="1" applyBorder="1" applyAlignment="1">
      <alignment horizontal="center" vertical="center" wrapText="1"/>
    </xf>
    <xf numFmtId="164" fontId="7" fillId="0" borderId="4" xfId="1" applyNumberFormat="1" applyFont="1" applyBorder="1" applyAlignment="1">
      <alignment horizontal="center" vertical="center" wrapText="1"/>
    </xf>
    <xf numFmtId="3" fontId="2" fillId="0" borderId="4" xfId="0" applyNumberFormat="1" applyFont="1" applyBorder="1" applyAlignment="1">
      <alignment horizontal="justify"/>
    </xf>
    <xf numFmtId="3" fontId="2" fillId="0" borderId="4" xfId="0" applyNumberFormat="1" applyFont="1" applyBorder="1"/>
    <xf numFmtId="3" fontId="2" fillId="0" borderId="5" xfId="0" applyNumberFormat="1" applyFont="1" applyBorder="1" applyAlignment="1">
      <alignment horizontal="justify"/>
    </xf>
    <xf numFmtId="3" fontId="2" fillId="0" borderId="5" xfId="0" applyNumberFormat="1" applyFont="1" applyBorder="1"/>
    <xf numFmtId="0" fontId="9" fillId="2" borderId="5" xfId="0" applyFont="1" applyFill="1" applyBorder="1" applyAlignment="1" applyProtection="1">
      <alignment horizontal="left" vertical="center" wrapText="1" shrinkToFit="1"/>
      <protection locked="0"/>
    </xf>
    <xf numFmtId="165" fontId="8" fillId="0" borderId="5" xfId="1" applyNumberFormat="1" applyFont="1" applyBorder="1" applyAlignment="1">
      <alignment horizontal="center" vertical="center" wrapText="1"/>
    </xf>
    <xf numFmtId="3" fontId="2" fillId="0" borderId="7" xfId="0" applyNumberFormat="1" applyFont="1" applyBorder="1" applyAlignment="1">
      <alignment horizontal="justify"/>
    </xf>
    <xf numFmtId="3" fontId="2" fillId="0" borderId="7" xfId="0" applyNumberFormat="1" applyFont="1" applyBorder="1"/>
    <xf numFmtId="0" fontId="7" fillId="0" borderId="7" xfId="0" applyFont="1" applyBorder="1" applyAlignment="1">
      <alignment horizontal="left" vertical="center" wrapText="1"/>
    </xf>
    <xf numFmtId="165" fontId="8" fillId="0" borderId="7" xfId="1" applyNumberFormat="1" applyFont="1" applyBorder="1" applyAlignment="1">
      <alignment horizontal="center" vertical="center" wrapText="1"/>
    </xf>
    <xf numFmtId="0" fontId="7" fillId="0" borderId="1" xfId="0" applyFont="1" applyBorder="1" applyAlignment="1">
      <alignment horizontal="left" vertical="center" wrapText="1"/>
    </xf>
    <xf numFmtId="0" fontId="10" fillId="2" borderId="2" xfId="0" applyFont="1" applyFill="1" applyBorder="1" applyAlignment="1" applyProtection="1">
      <alignment vertical="center" wrapText="1" shrinkToFit="1"/>
      <protection locked="0"/>
    </xf>
    <xf numFmtId="164" fontId="10" fillId="2" borderId="2" xfId="1" applyNumberFormat="1" applyFont="1" applyFill="1" applyBorder="1" applyAlignment="1" applyProtection="1">
      <alignment horizontal="right" vertical="center" wrapText="1" shrinkToFit="1"/>
      <protection locked="0"/>
    </xf>
    <xf numFmtId="0" fontId="10" fillId="2" borderId="4" xfId="0" applyFont="1" applyFill="1" applyBorder="1" applyAlignment="1" applyProtection="1">
      <alignment vertical="center" wrapText="1" shrinkToFit="1"/>
      <protection locked="0"/>
    </xf>
    <xf numFmtId="164" fontId="10" fillId="2" borderId="4" xfId="1" applyNumberFormat="1" applyFont="1" applyFill="1" applyBorder="1" applyAlignment="1" applyProtection="1">
      <alignment horizontal="right" vertical="center" wrapText="1" shrinkToFit="1"/>
      <protection locked="0"/>
    </xf>
    <xf numFmtId="0" fontId="10" fillId="2" borderId="7" xfId="0" applyFont="1" applyFill="1" applyBorder="1" applyAlignment="1" applyProtection="1">
      <alignment vertical="center" wrapText="1" shrinkToFit="1"/>
      <protection locked="0"/>
    </xf>
    <xf numFmtId="164" fontId="10" fillId="2" borderId="7" xfId="1" applyNumberFormat="1" applyFont="1" applyFill="1" applyBorder="1" applyAlignment="1" applyProtection="1">
      <alignment horizontal="right" vertical="center" wrapText="1" shrinkToFit="1"/>
      <protection locked="0"/>
    </xf>
    <xf numFmtId="3" fontId="2" fillId="0" borderId="8" xfId="0" applyNumberFormat="1" applyFont="1" applyBorder="1" applyAlignment="1">
      <alignment horizontal="justify"/>
    </xf>
    <xf numFmtId="3" fontId="2" fillId="0" borderId="8" xfId="0" applyNumberFormat="1" applyFont="1" applyBorder="1"/>
    <xf numFmtId="3" fontId="3" fillId="0" borderId="8" xfId="0" applyNumberFormat="1" applyFont="1" applyBorder="1"/>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24"/>
  <sheetViews>
    <sheetView workbookViewId="0">
      <selection activeCell="C14" sqref="C14"/>
    </sheetView>
  </sheetViews>
  <sheetFormatPr defaultRowHeight="15.75"/>
  <cols>
    <col min="1" max="1" width="44.7109375" style="4" customWidth="1"/>
    <col min="2" max="2" width="15.42578125" style="4" customWidth="1"/>
    <col min="3" max="3" width="62" style="4" customWidth="1"/>
    <col min="4" max="4" width="15.7109375" style="4" customWidth="1"/>
    <col min="5" max="16384" width="9.140625" style="4"/>
  </cols>
  <sheetData>
    <row r="1" spans="1:13">
      <c r="A1" s="1" t="s">
        <v>0</v>
      </c>
      <c r="B1" s="2"/>
      <c r="C1" s="2"/>
      <c r="D1" s="3" t="s">
        <v>1</v>
      </c>
      <c r="E1" s="2"/>
      <c r="F1" s="2"/>
      <c r="G1" s="2"/>
      <c r="H1" s="2"/>
      <c r="L1" s="5"/>
    </row>
    <row r="2" spans="1:13">
      <c r="A2" s="2" t="s">
        <v>2</v>
      </c>
      <c r="B2" s="2"/>
      <c r="C2" s="2"/>
      <c r="D2" s="2"/>
      <c r="E2" s="2"/>
      <c r="F2" s="2"/>
      <c r="G2" s="2"/>
      <c r="H2" s="2"/>
    </row>
    <row r="3" spans="1:13">
      <c r="A3" s="6" t="s">
        <v>3</v>
      </c>
      <c r="B3" s="2"/>
      <c r="C3" s="2"/>
      <c r="D3" s="2"/>
      <c r="E3" s="2"/>
      <c r="F3" s="2"/>
      <c r="G3" s="2"/>
      <c r="H3" s="2"/>
    </row>
    <row r="4" spans="1:13">
      <c r="A4" s="7" t="s">
        <v>4</v>
      </c>
      <c r="B4" s="8"/>
      <c r="C4" s="8"/>
      <c r="D4" s="8"/>
      <c r="E4" s="8"/>
      <c r="F4" s="8"/>
      <c r="G4" s="8"/>
      <c r="H4" s="2"/>
    </row>
    <row r="5" spans="1:13">
      <c r="A5" s="7" t="s">
        <v>5</v>
      </c>
      <c r="B5" s="8"/>
      <c r="C5" s="8"/>
      <c r="D5" s="8"/>
      <c r="E5" s="8"/>
      <c r="F5" s="8"/>
      <c r="G5" s="8"/>
      <c r="H5" s="8"/>
    </row>
    <row r="6" spans="1:13">
      <c r="A6" s="7"/>
      <c r="B6" s="8"/>
      <c r="C6" s="8"/>
      <c r="D6" s="8"/>
      <c r="E6" s="8"/>
      <c r="F6" s="8"/>
      <c r="G6" s="8"/>
      <c r="H6" s="8"/>
    </row>
    <row r="7" spans="1:13">
      <c r="A7" s="9" t="s">
        <v>6</v>
      </c>
      <c r="B7" s="9"/>
      <c r="C7" s="9"/>
      <c r="D7" s="9"/>
      <c r="E7" s="10"/>
      <c r="F7" s="10"/>
      <c r="G7" s="10"/>
      <c r="H7" s="10"/>
      <c r="I7" s="10"/>
      <c r="J7" s="10"/>
      <c r="K7" s="10"/>
      <c r="L7" s="10"/>
      <c r="M7" s="10"/>
    </row>
    <row r="8" spans="1:13">
      <c r="A8" s="9" t="s">
        <v>7</v>
      </c>
      <c r="B8" s="9"/>
      <c r="C8" s="9"/>
      <c r="D8" s="9"/>
      <c r="E8" s="10"/>
      <c r="F8" s="10"/>
      <c r="G8" s="10"/>
      <c r="H8" s="10"/>
      <c r="I8" s="10"/>
      <c r="J8" s="10"/>
      <c r="K8" s="10"/>
      <c r="L8" s="10"/>
      <c r="M8" s="10"/>
    </row>
    <row r="9" spans="1:13">
      <c r="D9" s="11" t="s">
        <v>8</v>
      </c>
    </row>
    <row r="10" spans="1:13" ht="28.5" customHeight="1">
      <c r="A10" s="12" t="s">
        <v>9</v>
      </c>
      <c r="B10" s="12" t="s">
        <v>10</v>
      </c>
      <c r="C10" s="12" t="s">
        <v>11</v>
      </c>
      <c r="D10" s="12" t="s">
        <v>10</v>
      </c>
      <c r="E10" s="5"/>
      <c r="H10" s="5"/>
    </row>
    <row r="11" spans="1:13" ht="28.5" customHeight="1">
      <c r="A11" s="13" t="s">
        <v>12</v>
      </c>
      <c r="B11" s="13">
        <v>2703001</v>
      </c>
      <c r="C11" s="14"/>
      <c r="D11" s="14"/>
    </row>
    <row r="12" spans="1:13" ht="33.75" customHeight="1">
      <c r="A12" s="15" t="s">
        <v>13</v>
      </c>
      <c r="B12" s="15">
        <v>4240000</v>
      </c>
      <c r="C12" s="16" t="s">
        <v>14</v>
      </c>
      <c r="D12" s="17">
        <v>3247001</v>
      </c>
    </row>
    <row r="13" spans="1:13" ht="33" customHeight="1">
      <c r="A13" s="15" t="s">
        <v>15</v>
      </c>
      <c r="B13" s="18">
        <v>5280000</v>
      </c>
      <c r="C13" s="16" t="s">
        <v>16</v>
      </c>
      <c r="D13" s="19">
        <v>3168000</v>
      </c>
    </row>
    <row r="14" spans="1:13" ht="28.5" customHeight="1">
      <c r="A14" s="20" t="s">
        <v>17</v>
      </c>
      <c r="B14" s="13">
        <f>SUM(B12:B13)</f>
        <v>9520000</v>
      </c>
      <c r="C14" s="20" t="s">
        <v>17</v>
      </c>
      <c r="D14" s="13">
        <f>SUM(D12:D13)</f>
        <v>6415001</v>
      </c>
    </row>
    <row r="15" spans="1:13" ht="28.5" customHeight="1">
      <c r="A15" s="20" t="s">
        <v>18</v>
      </c>
      <c r="B15" s="13">
        <f>B11+B14-D14</f>
        <v>5808000</v>
      </c>
      <c r="C15" s="14"/>
      <c r="D15" s="14"/>
    </row>
    <row r="17" spans="3:4">
      <c r="C17" s="21" t="s">
        <v>71</v>
      </c>
      <c r="D17" s="21"/>
    </row>
    <row r="18" spans="3:4">
      <c r="C18" s="22" t="s">
        <v>19</v>
      </c>
      <c r="D18" s="22"/>
    </row>
    <row r="19" spans="3:4">
      <c r="C19" s="23" t="s">
        <v>20</v>
      </c>
      <c r="D19" s="23"/>
    </row>
    <row r="20" spans="3:4">
      <c r="C20" s="24"/>
    </row>
    <row r="21" spans="3:4">
      <c r="C21" s="24"/>
    </row>
    <row r="23" spans="3:4">
      <c r="C23" s="25"/>
    </row>
    <row r="24" spans="3:4">
      <c r="C24" s="9" t="s">
        <v>21</v>
      </c>
      <c r="D24" s="9"/>
    </row>
  </sheetData>
  <mergeCells count="6">
    <mergeCell ref="A7:D7"/>
    <mergeCell ref="A8:D8"/>
    <mergeCell ref="C17:D17"/>
    <mergeCell ref="C18:D18"/>
    <mergeCell ref="C19:D19"/>
    <mergeCell ref="C24:D24"/>
  </mergeCells>
  <pageMargins left="0.34" right="0.25"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M33"/>
  <sheetViews>
    <sheetView topLeftCell="A20" workbookViewId="0">
      <selection activeCell="B39" sqref="B39"/>
    </sheetView>
  </sheetViews>
  <sheetFormatPr defaultRowHeight="15.75"/>
  <cols>
    <col min="1" max="1" width="43.42578125" style="4" customWidth="1"/>
    <col min="2" max="2" width="13.7109375" style="4" customWidth="1"/>
    <col min="3" max="3" width="58.5703125" style="4" customWidth="1"/>
    <col min="4" max="4" width="15.7109375" style="4" customWidth="1"/>
    <col min="5" max="16384" width="9.140625" style="4"/>
  </cols>
  <sheetData>
    <row r="1" spans="1:13">
      <c r="A1" s="1" t="s">
        <v>0</v>
      </c>
      <c r="B1" s="2"/>
      <c r="C1" s="2"/>
      <c r="D1" s="26" t="s">
        <v>1</v>
      </c>
      <c r="E1" s="2"/>
      <c r="F1" s="2"/>
      <c r="G1" s="2"/>
      <c r="H1" s="2"/>
      <c r="L1" s="5"/>
    </row>
    <row r="2" spans="1:13">
      <c r="A2" s="2" t="s">
        <v>2</v>
      </c>
      <c r="B2" s="2"/>
      <c r="C2" s="2"/>
      <c r="D2" s="2"/>
      <c r="E2" s="2"/>
      <c r="F2" s="2"/>
      <c r="G2" s="2"/>
      <c r="H2" s="2"/>
    </row>
    <row r="3" spans="1:13">
      <c r="A3" s="6" t="s">
        <v>22</v>
      </c>
      <c r="B3" s="2"/>
      <c r="C3" s="2"/>
      <c r="D3" s="2"/>
      <c r="E3" s="2"/>
      <c r="F3" s="2"/>
      <c r="G3" s="2"/>
      <c r="H3" s="2"/>
    </row>
    <row r="4" spans="1:13">
      <c r="A4" s="7" t="s">
        <v>4</v>
      </c>
      <c r="B4" s="8"/>
      <c r="C4" s="8"/>
      <c r="D4" s="8"/>
      <c r="E4" s="8"/>
      <c r="F4" s="8"/>
      <c r="G4" s="8"/>
      <c r="H4" s="2"/>
    </row>
    <row r="5" spans="1:13">
      <c r="A5" s="7" t="s">
        <v>5</v>
      </c>
      <c r="B5" s="8"/>
      <c r="C5" s="8"/>
      <c r="D5" s="8"/>
      <c r="E5" s="8"/>
      <c r="F5" s="8"/>
      <c r="G5" s="8"/>
      <c r="H5" s="8"/>
    </row>
    <row r="6" spans="1:13">
      <c r="A6" s="7"/>
      <c r="B6" s="8"/>
      <c r="C6" s="8"/>
      <c r="D6" s="8"/>
      <c r="E6" s="8"/>
      <c r="F6" s="8"/>
      <c r="G6" s="8"/>
      <c r="H6" s="8"/>
    </row>
    <row r="7" spans="1:13">
      <c r="A7" s="9" t="s">
        <v>23</v>
      </c>
      <c r="B7" s="9"/>
      <c r="C7" s="9"/>
      <c r="D7" s="9"/>
      <c r="E7" s="10"/>
      <c r="F7" s="10"/>
      <c r="G7" s="10"/>
      <c r="H7" s="10"/>
      <c r="I7" s="10"/>
      <c r="J7" s="10"/>
      <c r="K7" s="10"/>
      <c r="L7" s="10"/>
      <c r="M7" s="10"/>
    </row>
    <row r="8" spans="1:13">
      <c r="A8" s="9" t="s">
        <v>24</v>
      </c>
      <c r="B8" s="9"/>
      <c r="C8" s="9"/>
      <c r="D8" s="9"/>
      <c r="E8" s="10"/>
      <c r="F8" s="10"/>
      <c r="G8" s="10"/>
      <c r="H8" s="10"/>
      <c r="I8" s="10"/>
      <c r="J8" s="10"/>
      <c r="K8" s="10"/>
      <c r="L8" s="10"/>
      <c r="M8" s="10"/>
    </row>
    <row r="9" spans="1:13">
      <c r="D9" s="11" t="s">
        <v>8</v>
      </c>
    </row>
    <row r="10" spans="1:13" ht="21.75" customHeight="1">
      <c r="A10" s="12" t="s">
        <v>9</v>
      </c>
      <c r="B10" s="12" t="s">
        <v>10</v>
      </c>
      <c r="C10" s="12" t="s">
        <v>11</v>
      </c>
      <c r="D10" s="12" t="s">
        <v>10</v>
      </c>
      <c r="E10" s="5"/>
      <c r="H10" s="5"/>
    </row>
    <row r="11" spans="1:13" ht="22.5" customHeight="1">
      <c r="A11" s="13" t="s">
        <v>12</v>
      </c>
      <c r="B11" s="13">
        <v>340747103</v>
      </c>
      <c r="C11" s="14"/>
      <c r="D11" s="14"/>
    </row>
    <row r="12" spans="1:13" ht="18.75" customHeight="1">
      <c r="A12" s="15" t="s">
        <v>25</v>
      </c>
      <c r="B12" s="15">
        <v>9040000</v>
      </c>
      <c r="C12" s="27" t="s">
        <v>26</v>
      </c>
      <c r="D12" s="17">
        <v>735000</v>
      </c>
    </row>
    <row r="13" spans="1:13" ht="18.75" customHeight="1">
      <c r="A13" s="28"/>
      <c r="B13" s="28"/>
      <c r="C13" s="29" t="s">
        <v>27</v>
      </c>
      <c r="D13" s="30">
        <v>6733584</v>
      </c>
    </row>
    <row r="14" spans="1:13" ht="18.75" customHeight="1">
      <c r="A14" s="28"/>
      <c r="B14" s="28"/>
      <c r="C14" s="29" t="s">
        <v>28</v>
      </c>
      <c r="D14" s="31">
        <v>3774000</v>
      </c>
    </row>
    <row r="15" spans="1:13" ht="18.75" customHeight="1">
      <c r="A15" s="28"/>
      <c r="B15" s="28"/>
      <c r="C15" s="32" t="s">
        <v>29</v>
      </c>
      <c r="D15" s="30">
        <v>1540000</v>
      </c>
    </row>
    <row r="16" spans="1:13" ht="18.75" customHeight="1">
      <c r="A16" s="28"/>
      <c r="B16" s="28"/>
      <c r="C16" s="32" t="s">
        <v>30</v>
      </c>
      <c r="D16" s="30">
        <v>4900000</v>
      </c>
    </row>
    <row r="17" spans="1:4">
      <c r="A17" s="28"/>
      <c r="B17" s="28"/>
      <c r="C17" s="32" t="s">
        <v>30</v>
      </c>
      <c r="D17" s="30">
        <v>9630000</v>
      </c>
    </row>
    <row r="18" spans="1:4" ht="31.5">
      <c r="A18" s="33"/>
      <c r="B18" s="33"/>
      <c r="C18" s="34" t="s">
        <v>31</v>
      </c>
      <c r="D18" s="35">
        <v>540000</v>
      </c>
    </row>
    <row r="19" spans="1:4" ht="31.5">
      <c r="A19" s="28"/>
      <c r="B19" s="28"/>
      <c r="C19" s="32" t="s">
        <v>32</v>
      </c>
      <c r="D19" s="30">
        <v>8850000</v>
      </c>
    </row>
    <row r="20" spans="1:4">
      <c r="A20" s="36"/>
      <c r="B20" s="36"/>
      <c r="C20" s="37"/>
      <c r="D20" s="38"/>
    </row>
    <row r="21" spans="1:4">
      <c r="A21" s="28"/>
      <c r="B21" s="28"/>
      <c r="C21" s="39"/>
      <c r="D21" s="30"/>
    </row>
    <row r="22" spans="1:4">
      <c r="A22" s="40"/>
      <c r="B22" s="40"/>
      <c r="C22" s="41"/>
      <c r="D22" s="42"/>
    </row>
    <row r="23" spans="1:4">
      <c r="A23" s="20" t="s">
        <v>17</v>
      </c>
      <c r="B23" s="13">
        <f>B12</f>
        <v>9040000</v>
      </c>
      <c r="C23" s="20" t="s">
        <v>17</v>
      </c>
      <c r="D23" s="13">
        <f>SUM(D12:D22)</f>
        <v>36702584</v>
      </c>
    </row>
    <row r="24" spans="1:4">
      <c r="A24" s="20" t="s">
        <v>18</v>
      </c>
      <c r="B24" s="13">
        <f>B11+B23-D23</f>
        <v>313084519</v>
      </c>
      <c r="C24" s="14"/>
      <c r="D24" s="14"/>
    </row>
    <row r="26" spans="1:4">
      <c r="C26" s="21" t="s">
        <v>71</v>
      </c>
      <c r="D26" s="21"/>
    </row>
    <row r="27" spans="1:4">
      <c r="C27" s="22" t="s">
        <v>19</v>
      </c>
      <c r="D27" s="22"/>
    </row>
    <row r="28" spans="1:4">
      <c r="C28" s="23" t="s">
        <v>20</v>
      </c>
      <c r="D28" s="23"/>
    </row>
    <row r="29" spans="1:4">
      <c r="C29" s="24"/>
    </row>
    <row r="30" spans="1:4">
      <c r="C30" s="24"/>
    </row>
    <row r="32" spans="1:4">
      <c r="C32" s="25"/>
    </row>
    <row r="33" spans="3:4">
      <c r="C33" s="9" t="s">
        <v>21</v>
      </c>
      <c r="D33" s="9"/>
    </row>
  </sheetData>
  <mergeCells count="6">
    <mergeCell ref="A7:D7"/>
    <mergeCell ref="A8:D8"/>
    <mergeCell ref="C26:D26"/>
    <mergeCell ref="C27:D27"/>
    <mergeCell ref="C28:D28"/>
    <mergeCell ref="C33:D33"/>
  </mergeCells>
  <pageMargins left="0.59" right="0.16" top="0.26" bottom="0.16" header="0.22" footer="0.22"/>
  <pageSetup paperSize="9" orientation="landscape" verticalDpi="0" r:id="rId1"/>
</worksheet>
</file>

<file path=xl/worksheets/sheet3.xml><?xml version="1.0" encoding="utf-8"?>
<worksheet xmlns="http://schemas.openxmlformats.org/spreadsheetml/2006/main" xmlns:r="http://schemas.openxmlformats.org/officeDocument/2006/relationships">
  <dimension ref="A1:M63"/>
  <sheetViews>
    <sheetView topLeftCell="A31" workbookViewId="0">
      <selection activeCell="B74" sqref="B74"/>
    </sheetView>
  </sheetViews>
  <sheetFormatPr defaultRowHeight="15.75"/>
  <cols>
    <col min="1" max="1" width="34.85546875" style="4" customWidth="1"/>
    <col min="2" max="2" width="14" style="4" customWidth="1"/>
    <col min="3" max="3" width="66.7109375" style="4" customWidth="1"/>
    <col min="4" max="4" width="16.140625" style="4" customWidth="1"/>
    <col min="5" max="16384" width="9.140625" style="4"/>
  </cols>
  <sheetData>
    <row r="1" spans="1:13">
      <c r="A1" s="1" t="s">
        <v>0</v>
      </c>
      <c r="B1" s="2"/>
      <c r="C1" s="2"/>
      <c r="D1" s="26" t="s">
        <v>1</v>
      </c>
      <c r="E1" s="2"/>
      <c r="F1" s="2"/>
      <c r="G1" s="2"/>
      <c r="H1" s="2"/>
      <c r="L1" s="5"/>
    </row>
    <row r="2" spans="1:13">
      <c r="A2" s="2" t="s">
        <v>2</v>
      </c>
      <c r="B2" s="2"/>
      <c r="C2" s="2"/>
      <c r="D2" s="2"/>
      <c r="E2" s="2"/>
      <c r="F2" s="2"/>
      <c r="G2" s="2"/>
      <c r="H2" s="2"/>
    </row>
    <row r="3" spans="1:13">
      <c r="A3" s="6" t="s">
        <v>33</v>
      </c>
      <c r="B3" s="2"/>
      <c r="C3" s="2"/>
      <c r="D3" s="2"/>
      <c r="E3" s="2"/>
      <c r="F3" s="2"/>
      <c r="G3" s="2"/>
      <c r="H3" s="2"/>
    </row>
    <row r="4" spans="1:13">
      <c r="A4" s="7" t="s">
        <v>4</v>
      </c>
      <c r="B4" s="8"/>
      <c r="C4" s="8"/>
      <c r="D4" s="8"/>
      <c r="E4" s="8"/>
      <c r="F4" s="8"/>
      <c r="G4" s="8"/>
      <c r="H4" s="2"/>
    </row>
    <row r="5" spans="1:13">
      <c r="A5" s="7" t="s">
        <v>5</v>
      </c>
      <c r="B5" s="8"/>
      <c r="C5" s="8"/>
      <c r="D5" s="8"/>
      <c r="E5" s="8"/>
      <c r="F5" s="8"/>
      <c r="G5" s="8"/>
      <c r="H5" s="8"/>
    </row>
    <row r="6" spans="1:13">
      <c r="A6" s="7"/>
      <c r="B6" s="8"/>
      <c r="C6" s="8"/>
      <c r="D6" s="8"/>
      <c r="E6" s="8"/>
      <c r="F6" s="8"/>
      <c r="G6" s="8"/>
      <c r="H6" s="8"/>
    </row>
    <row r="7" spans="1:13">
      <c r="A7" s="9" t="s">
        <v>34</v>
      </c>
      <c r="B7" s="9"/>
      <c r="C7" s="9"/>
      <c r="D7" s="9"/>
      <c r="E7" s="10"/>
      <c r="F7" s="10"/>
      <c r="G7" s="10"/>
      <c r="H7" s="10"/>
      <c r="I7" s="10"/>
      <c r="J7" s="10"/>
      <c r="K7" s="10"/>
      <c r="L7" s="10"/>
      <c r="M7" s="10"/>
    </row>
    <row r="8" spans="1:13">
      <c r="A8" s="9" t="s">
        <v>24</v>
      </c>
      <c r="B8" s="9"/>
      <c r="C8" s="9"/>
      <c r="D8" s="9"/>
      <c r="E8" s="10"/>
      <c r="F8" s="10"/>
      <c r="G8" s="10"/>
      <c r="H8" s="10"/>
      <c r="I8" s="10"/>
      <c r="J8" s="10"/>
      <c r="K8" s="10"/>
      <c r="L8" s="10"/>
      <c r="M8" s="10"/>
    </row>
    <row r="9" spans="1:13" ht="15" customHeight="1">
      <c r="D9" s="11" t="s">
        <v>8</v>
      </c>
    </row>
    <row r="10" spans="1:13" ht="18.75" customHeight="1">
      <c r="A10" s="12" t="s">
        <v>9</v>
      </c>
      <c r="B10" s="12" t="s">
        <v>10</v>
      </c>
      <c r="C10" s="12" t="s">
        <v>11</v>
      </c>
      <c r="D10" s="12" t="s">
        <v>10</v>
      </c>
      <c r="E10" s="5"/>
      <c r="H10" s="5"/>
    </row>
    <row r="11" spans="1:13" ht="18.75" customHeight="1">
      <c r="A11" s="13" t="s">
        <v>35</v>
      </c>
      <c r="B11" s="13">
        <v>0</v>
      </c>
      <c r="C11" s="14"/>
      <c r="D11" s="14"/>
    </row>
    <row r="12" spans="1:13" ht="18.75" customHeight="1">
      <c r="A12" s="15" t="s">
        <v>36</v>
      </c>
      <c r="B12" s="15">
        <v>442585000</v>
      </c>
      <c r="C12" s="43" t="s">
        <v>37</v>
      </c>
      <c r="D12" s="44">
        <v>83310444</v>
      </c>
    </row>
    <row r="13" spans="1:13" ht="18.75" customHeight="1">
      <c r="A13" s="28" t="s">
        <v>38</v>
      </c>
      <c r="B13" s="28"/>
      <c r="C13" s="45" t="s">
        <v>39</v>
      </c>
      <c r="D13" s="46">
        <v>62482833</v>
      </c>
    </row>
    <row r="14" spans="1:13" ht="18.75" customHeight="1">
      <c r="A14" s="28"/>
      <c r="B14" s="28"/>
      <c r="C14" s="45" t="s">
        <v>40</v>
      </c>
      <c r="D14" s="46">
        <v>83310444</v>
      </c>
    </row>
    <row r="15" spans="1:13" ht="18.75" customHeight="1">
      <c r="A15" s="28"/>
      <c r="B15" s="28"/>
      <c r="C15" s="45" t="s">
        <v>41</v>
      </c>
      <c r="D15" s="46">
        <v>83310444</v>
      </c>
    </row>
    <row r="16" spans="1:13" ht="18.75" customHeight="1">
      <c r="A16" s="28"/>
      <c r="B16" s="28"/>
      <c r="C16" s="45" t="s">
        <v>42</v>
      </c>
      <c r="D16" s="46">
        <v>41655222</v>
      </c>
    </row>
    <row r="17" spans="1:4">
      <c r="A17" s="28"/>
      <c r="B17" s="28"/>
      <c r="C17" s="45" t="s">
        <v>43</v>
      </c>
      <c r="D17" s="46">
        <v>4309206</v>
      </c>
    </row>
    <row r="18" spans="1:4">
      <c r="A18" s="28"/>
      <c r="B18" s="28"/>
      <c r="C18" s="45" t="s">
        <v>44</v>
      </c>
      <c r="D18" s="46">
        <v>8823441</v>
      </c>
    </row>
    <row r="19" spans="1:4" ht="31.5">
      <c r="A19" s="28"/>
      <c r="B19" s="28"/>
      <c r="C19" s="47" t="s">
        <v>45</v>
      </c>
      <c r="D19" s="46">
        <v>2863800</v>
      </c>
    </row>
    <row r="20" spans="1:4" ht="31.5">
      <c r="A20" s="28"/>
      <c r="B20" s="28"/>
      <c r="C20" s="48" t="s">
        <v>46</v>
      </c>
      <c r="D20" s="49">
        <v>9115000</v>
      </c>
    </row>
    <row r="21" spans="1:4" ht="31.5">
      <c r="A21" s="28"/>
      <c r="B21" s="28"/>
      <c r="C21" s="50" t="s">
        <v>47</v>
      </c>
      <c r="D21" s="49">
        <v>4480000</v>
      </c>
    </row>
    <row r="22" spans="1:4" ht="31.5">
      <c r="A22" s="28"/>
      <c r="B22" s="28"/>
      <c r="C22" s="47" t="s">
        <v>48</v>
      </c>
      <c r="D22" s="49">
        <v>3500000</v>
      </c>
    </row>
    <row r="23" spans="1:4" ht="47.25">
      <c r="A23" s="28"/>
      <c r="B23" s="28"/>
      <c r="C23" s="47" t="s">
        <v>49</v>
      </c>
      <c r="D23" s="49">
        <v>4799000</v>
      </c>
    </row>
    <row r="24" spans="1:4" ht="47.25">
      <c r="A24" s="28"/>
      <c r="B24" s="28"/>
      <c r="C24" s="47" t="s">
        <v>50</v>
      </c>
      <c r="D24" s="49">
        <v>6989000</v>
      </c>
    </row>
    <row r="25" spans="1:4" ht="31.5">
      <c r="A25" s="28"/>
      <c r="B25" s="28"/>
      <c r="C25" s="29" t="s">
        <v>51</v>
      </c>
      <c r="D25" s="51">
        <v>4000000</v>
      </c>
    </row>
    <row r="26" spans="1:4" ht="47.25">
      <c r="A26" s="28"/>
      <c r="B26" s="28"/>
      <c r="C26" s="29" t="s">
        <v>52</v>
      </c>
      <c r="D26" s="52">
        <v>1865000</v>
      </c>
    </row>
    <row r="27" spans="1:4" ht="31.5">
      <c r="A27" s="28"/>
      <c r="B27" s="28"/>
      <c r="C27" s="29" t="s">
        <v>53</v>
      </c>
      <c r="D27" s="52">
        <v>900000</v>
      </c>
    </row>
    <row r="28" spans="1:4" ht="47.25">
      <c r="A28" s="28"/>
      <c r="B28" s="28"/>
      <c r="C28" s="29" t="s">
        <v>54</v>
      </c>
      <c r="D28" s="52">
        <v>3692000</v>
      </c>
    </row>
    <row r="29" spans="1:4" ht="31.5">
      <c r="A29" s="28"/>
      <c r="B29" s="28"/>
      <c r="C29" s="29" t="s">
        <v>55</v>
      </c>
      <c r="D29" s="52">
        <v>9409000</v>
      </c>
    </row>
    <row r="30" spans="1:4" ht="31.5">
      <c r="A30" s="53"/>
      <c r="B30" s="54"/>
      <c r="C30" s="29" t="s">
        <v>56</v>
      </c>
      <c r="D30" s="52">
        <v>500000</v>
      </c>
    </row>
    <row r="31" spans="1:4" ht="31.5">
      <c r="A31" s="55"/>
      <c r="B31" s="56"/>
      <c r="C31" s="57" t="s">
        <v>57</v>
      </c>
      <c r="D31" s="58">
        <v>22129250</v>
      </c>
    </row>
    <row r="32" spans="1:4" ht="31.5">
      <c r="A32" s="59"/>
      <c r="B32" s="60"/>
      <c r="C32" s="61" t="s">
        <v>58</v>
      </c>
      <c r="D32" s="62">
        <v>1140916</v>
      </c>
    </row>
    <row r="33" spans="1:4">
      <c r="A33" s="20" t="s">
        <v>17</v>
      </c>
      <c r="B33" s="13">
        <f>B11+B12</f>
        <v>442585000</v>
      </c>
      <c r="C33" s="63"/>
      <c r="D33" s="13">
        <f>SUM(D12:D32)</f>
        <v>442585000</v>
      </c>
    </row>
    <row r="34" spans="1:4">
      <c r="A34" s="20" t="s">
        <v>18</v>
      </c>
      <c r="B34" s="13">
        <f>B11+B33-D33</f>
        <v>0</v>
      </c>
      <c r="C34" s="14"/>
      <c r="D34" s="14"/>
    </row>
    <row r="36" spans="1:4">
      <c r="C36" s="21" t="s">
        <v>71</v>
      </c>
      <c r="D36" s="21"/>
    </row>
    <row r="37" spans="1:4">
      <c r="C37" s="22" t="s">
        <v>19</v>
      </c>
      <c r="D37" s="22"/>
    </row>
    <row r="38" spans="1:4">
      <c r="C38" s="23" t="s">
        <v>20</v>
      </c>
      <c r="D38" s="23"/>
    </row>
    <row r="39" spans="1:4">
      <c r="C39" s="24"/>
    </row>
    <row r="40" spans="1:4">
      <c r="C40" s="24"/>
    </row>
    <row r="42" spans="1:4">
      <c r="C42" s="25"/>
    </row>
    <row r="43" spans="1:4">
      <c r="C43" s="9" t="s">
        <v>21</v>
      </c>
      <c r="D43" s="9"/>
    </row>
    <row r="44" spans="1:4">
      <c r="C44" s="26"/>
      <c r="D44" s="26"/>
    </row>
    <row r="45" spans="1:4">
      <c r="C45" s="26"/>
      <c r="D45" s="26"/>
    </row>
    <row r="46" spans="1:4">
      <c r="C46" s="26"/>
      <c r="D46" s="26"/>
    </row>
    <row r="47" spans="1:4">
      <c r="C47" s="26"/>
      <c r="D47" s="26"/>
    </row>
    <row r="48" spans="1:4">
      <c r="C48" s="26"/>
      <c r="D48" s="26"/>
    </row>
    <row r="49" spans="3:4">
      <c r="C49" s="26"/>
      <c r="D49" s="26"/>
    </row>
    <row r="50" spans="3:4">
      <c r="C50" s="26"/>
      <c r="D50" s="26"/>
    </row>
    <row r="51" spans="3:4">
      <c r="C51" s="26"/>
      <c r="D51" s="26"/>
    </row>
    <row r="52" spans="3:4">
      <c r="C52" s="26"/>
      <c r="D52" s="26"/>
    </row>
    <row r="53" spans="3:4">
      <c r="C53" s="26"/>
      <c r="D53" s="26"/>
    </row>
    <row r="54" spans="3:4">
      <c r="C54" s="26"/>
      <c r="D54" s="26"/>
    </row>
    <row r="55" spans="3:4">
      <c r="C55" s="26"/>
      <c r="D55" s="26"/>
    </row>
    <row r="56" spans="3:4">
      <c r="C56" s="26"/>
      <c r="D56" s="26"/>
    </row>
    <row r="57" spans="3:4">
      <c r="C57" s="26"/>
      <c r="D57" s="26"/>
    </row>
    <row r="58" spans="3:4">
      <c r="C58" s="26"/>
      <c r="D58" s="26"/>
    </row>
    <row r="59" spans="3:4">
      <c r="C59" s="26"/>
      <c r="D59" s="26"/>
    </row>
    <row r="60" spans="3:4">
      <c r="C60" s="26"/>
      <c r="D60" s="26"/>
    </row>
    <row r="61" spans="3:4">
      <c r="C61" s="26"/>
      <c r="D61" s="26"/>
    </row>
    <row r="62" spans="3:4">
      <c r="C62" s="26"/>
      <c r="D62" s="26"/>
    </row>
    <row r="63" spans="3:4">
      <c r="C63" s="26"/>
      <c r="D63" s="26"/>
    </row>
  </sheetData>
  <mergeCells count="6">
    <mergeCell ref="C43:D43"/>
    <mergeCell ref="A7:D7"/>
    <mergeCell ref="A8:D8"/>
    <mergeCell ref="C36:D36"/>
    <mergeCell ref="C37:D37"/>
    <mergeCell ref="C38:D38"/>
  </mergeCells>
  <pageMargins left="0.66" right="0.21" top="0.26" bottom="0.19" header="0.22" footer="0.16"/>
  <pageSetup paperSize="9" orientation="landscape" verticalDpi="0" r:id="rId1"/>
</worksheet>
</file>

<file path=xl/worksheets/sheet4.xml><?xml version="1.0" encoding="utf-8"?>
<worksheet xmlns="http://schemas.openxmlformats.org/spreadsheetml/2006/main" xmlns:r="http://schemas.openxmlformats.org/officeDocument/2006/relationships">
  <dimension ref="A1:M29"/>
  <sheetViews>
    <sheetView tabSelected="1" workbookViewId="0">
      <selection activeCell="C12" sqref="C12"/>
    </sheetView>
  </sheetViews>
  <sheetFormatPr defaultRowHeight="15.75"/>
  <cols>
    <col min="1" max="1" width="38.5703125" style="4" customWidth="1"/>
    <col min="2" max="2" width="15.140625" style="4" customWidth="1"/>
    <col min="3" max="3" width="67.140625" style="4" customWidth="1"/>
    <col min="4" max="4" width="16.140625" style="4" customWidth="1"/>
    <col min="5" max="16384" width="9.140625" style="4"/>
  </cols>
  <sheetData>
    <row r="1" spans="1:13">
      <c r="A1" s="1" t="s">
        <v>0</v>
      </c>
      <c r="B1" s="2"/>
      <c r="C1" s="2"/>
      <c r="D1" s="3" t="s">
        <v>1</v>
      </c>
      <c r="E1" s="2"/>
      <c r="F1" s="2"/>
      <c r="G1" s="2"/>
      <c r="H1" s="2"/>
      <c r="L1" s="5"/>
    </row>
    <row r="2" spans="1:13">
      <c r="A2" s="2" t="s">
        <v>2</v>
      </c>
      <c r="B2" s="2"/>
      <c r="C2" s="2"/>
      <c r="D2" s="2"/>
      <c r="E2" s="2"/>
      <c r="F2" s="2"/>
      <c r="G2" s="2"/>
      <c r="H2" s="2"/>
    </row>
    <row r="3" spans="1:13">
      <c r="A3" s="6" t="s">
        <v>60</v>
      </c>
      <c r="B3" s="2"/>
      <c r="C3" s="2"/>
      <c r="D3" s="2"/>
      <c r="E3" s="2"/>
      <c r="F3" s="2"/>
      <c r="G3" s="2"/>
      <c r="H3" s="2"/>
    </row>
    <row r="4" spans="1:13">
      <c r="A4" s="7" t="s">
        <v>4</v>
      </c>
      <c r="B4" s="8"/>
      <c r="C4" s="8"/>
      <c r="D4" s="8"/>
      <c r="E4" s="8"/>
      <c r="F4" s="8"/>
      <c r="G4" s="8"/>
      <c r="H4" s="2"/>
    </row>
    <row r="5" spans="1:13">
      <c r="A5" s="7" t="s">
        <v>5</v>
      </c>
      <c r="B5" s="8"/>
      <c r="C5" s="8"/>
      <c r="D5" s="8"/>
      <c r="E5" s="8"/>
      <c r="F5" s="8"/>
      <c r="G5" s="8"/>
      <c r="H5" s="8"/>
    </row>
    <row r="6" spans="1:13">
      <c r="A6" s="7"/>
      <c r="B6" s="8"/>
      <c r="C6" s="8"/>
      <c r="D6" s="8"/>
      <c r="E6" s="8"/>
      <c r="F6" s="8"/>
      <c r="G6" s="8"/>
      <c r="H6" s="8"/>
    </row>
    <row r="7" spans="1:13">
      <c r="A7" s="9" t="s">
        <v>61</v>
      </c>
      <c r="B7" s="9"/>
      <c r="C7" s="9"/>
      <c r="D7" s="9"/>
      <c r="E7" s="10"/>
      <c r="F7" s="10"/>
      <c r="G7" s="10"/>
      <c r="H7" s="10"/>
      <c r="I7" s="10"/>
      <c r="J7" s="10"/>
      <c r="K7" s="10"/>
      <c r="L7" s="10"/>
      <c r="M7" s="10"/>
    </row>
    <row r="8" spans="1:13">
      <c r="A8" s="9" t="s">
        <v>62</v>
      </c>
      <c r="B8" s="9"/>
      <c r="C8" s="9"/>
      <c r="D8" s="9"/>
      <c r="E8" s="10"/>
      <c r="F8" s="10"/>
      <c r="G8" s="10"/>
      <c r="H8" s="10"/>
      <c r="I8" s="10"/>
      <c r="J8" s="10"/>
      <c r="K8" s="10"/>
      <c r="L8" s="10"/>
      <c r="M8" s="10"/>
    </row>
    <row r="9" spans="1:13" ht="15" customHeight="1">
      <c r="D9" s="11" t="s">
        <v>8</v>
      </c>
    </row>
    <row r="10" spans="1:13" ht="19.5" customHeight="1">
      <c r="A10" s="12" t="s">
        <v>9</v>
      </c>
      <c r="B10" s="12" t="s">
        <v>10</v>
      </c>
      <c r="C10" s="12" t="s">
        <v>11</v>
      </c>
      <c r="D10" s="12" t="s">
        <v>10</v>
      </c>
      <c r="E10" s="5"/>
      <c r="H10" s="5"/>
    </row>
    <row r="11" spans="1:13" ht="19.5" customHeight="1">
      <c r="A11" s="13" t="s">
        <v>59</v>
      </c>
      <c r="B11" s="13">
        <v>0</v>
      </c>
      <c r="C11" s="14"/>
      <c r="D11" s="14"/>
    </row>
    <row r="12" spans="1:13" ht="39.75" customHeight="1">
      <c r="A12" s="64" t="s">
        <v>63</v>
      </c>
      <c r="B12" s="65">
        <v>2400000</v>
      </c>
      <c r="C12" s="64" t="s">
        <v>64</v>
      </c>
      <c r="D12" s="65">
        <v>2400000</v>
      </c>
    </row>
    <row r="13" spans="1:13" ht="39.75" customHeight="1">
      <c r="A13" s="66" t="s">
        <v>65</v>
      </c>
      <c r="B13" s="67">
        <v>2350000</v>
      </c>
      <c r="C13" s="66" t="s">
        <v>66</v>
      </c>
      <c r="D13" s="67">
        <v>2350000</v>
      </c>
    </row>
    <row r="14" spans="1:13" ht="39.75" customHeight="1">
      <c r="A14" s="66" t="s">
        <v>67</v>
      </c>
      <c r="B14" s="67">
        <v>2400000</v>
      </c>
      <c r="C14" s="66" t="s">
        <v>68</v>
      </c>
      <c r="D14" s="67">
        <v>2400000</v>
      </c>
    </row>
    <row r="15" spans="1:13" ht="39.75" customHeight="1">
      <c r="A15" s="68" t="s">
        <v>69</v>
      </c>
      <c r="B15" s="69">
        <v>2350000</v>
      </c>
      <c r="C15" s="68" t="s">
        <v>70</v>
      </c>
      <c r="D15" s="69">
        <v>2350000</v>
      </c>
    </row>
    <row r="16" spans="1:13" ht="19.5" customHeight="1">
      <c r="A16" s="20" t="s">
        <v>17</v>
      </c>
      <c r="B16" s="13">
        <f>SUM(B12:B15)</f>
        <v>9500000</v>
      </c>
      <c r="C16" s="20" t="s">
        <v>17</v>
      </c>
      <c r="D16" s="13">
        <f>SUM(D12:D15)</f>
        <v>9500000</v>
      </c>
    </row>
    <row r="17" spans="1:4">
      <c r="A17" s="70" t="s">
        <v>18</v>
      </c>
      <c r="B17" s="71">
        <f>B16-D16</f>
        <v>0</v>
      </c>
      <c r="C17" s="72"/>
      <c r="D17" s="72"/>
    </row>
    <row r="19" spans="1:4">
      <c r="C19" s="21" t="s">
        <v>71</v>
      </c>
      <c r="D19" s="21"/>
    </row>
    <row r="20" spans="1:4">
      <c r="C20" s="22" t="s">
        <v>19</v>
      </c>
      <c r="D20" s="22"/>
    </row>
    <row r="21" spans="1:4">
      <c r="C21" s="23" t="s">
        <v>20</v>
      </c>
      <c r="D21" s="23"/>
    </row>
    <row r="22" spans="1:4">
      <c r="C22" s="24"/>
    </row>
    <row r="23" spans="1:4">
      <c r="C23" s="24"/>
    </row>
    <row r="25" spans="1:4">
      <c r="C25" s="25"/>
    </row>
    <row r="26" spans="1:4">
      <c r="C26" s="9" t="s">
        <v>21</v>
      </c>
      <c r="D26" s="9"/>
    </row>
    <row r="27" spans="1:4">
      <c r="C27" s="26"/>
      <c r="D27" s="26"/>
    </row>
    <row r="28" spans="1:4">
      <c r="C28" s="26"/>
      <c r="D28" s="26"/>
    </row>
    <row r="29" spans="1:4">
      <c r="C29" s="26"/>
      <c r="D29" s="26"/>
    </row>
  </sheetData>
  <mergeCells count="6">
    <mergeCell ref="A7:D7"/>
    <mergeCell ref="A8:D8"/>
    <mergeCell ref="C19:D19"/>
    <mergeCell ref="C20:D20"/>
    <mergeCell ref="C21:D21"/>
    <mergeCell ref="C26:D26"/>
  </mergeCells>
  <pageMargins left="0.41" right="0.23" top="0.36" bottom="0.37" header="0.22" footer="0.17"/>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CAP BU HP</vt:lpstr>
      <vt:lpstr>HOC PHI</vt:lpstr>
      <vt:lpstr>BUOI HAI</vt:lpstr>
      <vt:lpstr>QLHS NGHI TRUA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 DUC THANG</dc:creator>
  <cp:lastModifiedBy>CAN DUC THANG</cp:lastModifiedBy>
  <cp:lastPrinted>2018-06-01T03:04:38Z</cp:lastPrinted>
  <dcterms:created xsi:type="dcterms:W3CDTF">2018-06-01T02:57:31Z</dcterms:created>
  <dcterms:modified xsi:type="dcterms:W3CDTF">2018-06-01T03:04:40Z</dcterms:modified>
</cp:coreProperties>
</file>